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5" i="1"/>
  <c r="J185"/>
  <c r="I185"/>
  <c r="H185"/>
  <c r="G185"/>
  <c r="F185"/>
  <c r="G23"/>
  <c r="B196"/>
  <c r="A196"/>
  <c r="L195"/>
  <c r="J195"/>
  <c r="I195"/>
  <c r="H195"/>
  <c r="G195"/>
  <c r="F195"/>
  <c r="B186"/>
  <c r="A186"/>
  <c r="L196"/>
  <c r="J184"/>
  <c r="J196" s="1"/>
  <c r="I184"/>
  <c r="I196" s="1"/>
  <c r="H184"/>
  <c r="H196" s="1"/>
  <c r="G184"/>
  <c r="G196" s="1"/>
  <c r="F184"/>
  <c r="F196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F23"/>
  <c r="B14"/>
  <c r="A14"/>
  <c r="L13"/>
  <c r="J13"/>
  <c r="I13"/>
  <c r="H13"/>
  <c r="G13"/>
  <c r="F13"/>
  <c r="L176" l="1"/>
  <c r="L138"/>
  <c r="L119"/>
  <c r="L100"/>
  <c r="F100"/>
  <c r="J100"/>
  <c r="I100"/>
  <c r="G100"/>
  <c r="L81"/>
  <c r="F81"/>
  <c r="H81"/>
  <c r="J81"/>
  <c r="I81"/>
  <c r="G81"/>
  <c r="L62"/>
  <c r="J62"/>
  <c r="I62"/>
  <c r="H62"/>
  <c r="G62"/>
  <c r="F62"/>
  <c r="L43"/>
  <c r="J43"/>
  <c r="I43"/>
  <c r="H43"/>
  <c r="G43"/>
  <c r="F43"/>
  <c r="J24"/>
  <c r="I24"/>
  <c r="H24"/>
  <c r="G24"/>
  <c r="F24"/>
  <c r="L24"/>
  <c r="L197" l="1"/>
  <c r="G197"/>
  <c r="J197"/>
  <c r="I197"/>
  <c r="H197"/>
  <c r="F197"/>
</calcChain>
</file>

<file path=xl/sharedStrings.xml><?xml version="1.0" encoding="utf-8"?>
<sst xmlns="http://schemas.openxmlformats.org/spreadsheetml/2006/main" count="296" uniqueCount="112">
  <si>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</si>
  <si>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</si>
  <si>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</si>
  <si>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</si>
  <si>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</si>
  <si>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</si>
  <si>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</si>
  <si>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</si>
  <si>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</si>
  <si>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</si>
  <si>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</si>
  <si>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</si>
  <si>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</si>
  <si>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</si>
  <si>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</si>
  <si>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</si>
  <si>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</si>
  <si>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</si>
  <si>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</si>
  <si>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</si>
  <si>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</si>
  <si>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</si>
  <si>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</si>
  <si>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</si>
  <si>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</si>
  <si>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</si>
  <si>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</si>
  <si>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</si>
  <si>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</si>
  <si>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</si>
  <si>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</si>
  <si>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</si>
  <si>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</si>
  <si>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</si>
  <si>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</si>
  <si>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</si>
  <si>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</si>
  <si>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</si>
  <si>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</si>
  <si>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</si>
  <si>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</si>
  <si>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</si>
  <si>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Сыр тврдых сортов в нарезке</t>
  </si>
  <si>
    <t>Овощная нарезка</t>
  </si>
  <si>
    <t>Суп-лапша домашняя</t>
  </si>
  <si>
    <t>Каша гречневая рассыпчатая</t>
  </si>
  <si>
    <t>28.0</t>
  </si>
  <si>
    <t>Биточки"Детские" тушены с овощами</t>
  </si>
  <si>
    <t>Компот из фруктовой ягодной смеси</t>
  </si>
  <si>
    <t>Кофейный напиток с молоком</t>
  </si>
  <si>
    <t>Вареники с картофелем</t>
  </si>
  <si>
    <t>Яблоко</t>
  </si>
  <si>
    <t>Нарезка овощная"Ассорти"</t>
  </si>
  <si>
    <t>Борщ сосвжей капустой и картофлем</t>
  </si>
  <si>
    <t>Котлета куриная</t>
  </si>
  <si>
    <t>366.8</t>
  </si>
  <si>
    <t>Рис отварной</t>
  </si>
  <si>
    <t>Компот из яблок и вишни</t>
  </si>
  <si>
    <t>0.1</t>
  </si>
  <si>
    <t>25.0</t>
  </si>
  <si>
    <t>Сырники творожные</t>
  </si>
  <si>
    <t>Чай черный с лимоном</t>
  </si>
  <si>
    <t>Соус сладкий сметанный</t>
  </si>
  <si>
    <t>Салат из свеклы с сыром</t>
  </si>
  <si>
    <t>Щи из свежей капусты с картофелем</t>
  </si>
  <si>
    <t>Фрикадельки "Школьные" в соусе</t>
  </si>
  <si>
    <t>Макароны отварные</t>
  </si>
  <si>
    <t>Компот из сухофруктов</t>
  </si>
  <si>
    <t>Каша вязкая молочная овсяная</t>
  </si>
  <si>
    <t>Кофейный напиток</t>
  </si>
  <si>
    <t>Овощи натуральные, порционно кукуруза</t>
  </si>
  <si>
    <t>Суп овощной</t>
  </si>
  <si>
    <t xml:space="preserve">Тефтели "Детские" с овощами тушеными </t>
  </si>
  <si>
    <t>Картофельное пюре</t>
  </si>
  <si>
    <t>Компот из смородины</t>
  </si>
  <si>
    <t>Омлет натуральный</t>
  </si>
  <si>
    <t>Чай витамизированный</t>
  </si>
  <si>
    <t>Банан</t>
  </si>
  <si>
    <t>Нарезка овощная "Ассорти"</t>
  </si>
  <si>
    <t>Пельмени "Детские" отварные с бульоном</t>
  </si>
  <si>
    <t>Котлеты рыбны запеченные под сметнно-луковым соусом</t>
  </si>
  <si>
    <t>Салат-коктель фруктовый</t>
  </si>
  <si>
    <t>0.7</t>
  </si>
  <si>
    <t>Блины со сгущенным молоком</t>
  </si>
  <si>
    <t>Чай фруктовый</t>
  </si>
  <si>
    <t>Салат из свеклы смаслом растительным</t>
  </si>
  <si>
    <t>Щи со свежей капустой со сметаной</t>
  </si>
  <si>
    <t>Крокеты "Детские"</t>
  </si>
  <si>
    <t>Каша пшенная молоная с маслом сливочным</t>
  </si>
  <si>
    <t>Чай с сахаром</t>
  </si>
  <si>
    <t>Вареники с творогом</t>
  </si>
  <si>
    <t>33.6</t>
  </si>
  <si>
    <t>Закуска овощная</t>
  </si>
  <si>
    <t>Суп картофельный с горохом</t>
  </si>
  <si>
    <t>Нагетсы "Детские"</t>
  </si>
  <si>
    <t>Рис с овощами</t>
  </si>
  <si>
    <t>Морковь в нарезке</t>
  </si>
  <si>
    <t>Чай фруктовый с вишней,малиной и яблоками</t>
  </si>
  <si>
    <t xml:space="preserve">Хлеб пшеничный </t>
  </si>
  <si>
    <t>Макароны отварные с тефтелями "Детскими" с овощми тушеными</t>
  </si>
  <si>
    <t>Яйцо вареное</t>
  </si>
  <si>
    <t>Суп картофельный с макаронными изделими</t>
  </si>
  <si>
    <t>Фрикадельки "Детские"</t>
  </si>
  <si>
    <t>Апельсин</t>
  </si>
  <si>
    <t>15.72</t>
  </si>
  <si>
    <t>Суп картофельный с клецками</t>
  </si>
  <si>
    <t>Крокеты с кабачками</t>
  </si>
  <si>
    <t>Картофель отварной</t>
  </si>
  <si>
    <t>Сок яблочный</t>
  </si>
  <si>
    <t>"МОУ Скугареевская СОШ"</t>
  </si>
  <si>
    <t>директор школы</t>
  </si>
  <si>
    <t>Чернова Л.И.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</si>
</sst>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O94" sqref="O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109</v>
      </c>
      <c r="D1" s="57"/>
      <c r="E1" s="57"/>
      <c r="F1" s="12" t="s">
        <v>16</v>
      </c>
      <c r="G1" s="2" t="s">
        <v>17</v>
      </c>
      <c r="H1" s="58" t="s">
        <v>110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111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/>
      <c r="L6" s="40">
        <v>37.5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/>
      <c r="L8" s="43">
        <v>13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/>
      <c r="L9" s="43">
        <v>10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35.799999999999997</v>
      </c>
      <c r="K11" s="44"/>
      <c r="L11" s="43">
        <v>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17.099999999999998</v>
      </c>
      <c r="H13" s="19">
        <f t="shared" si="0"/>
        <v>13.5</v>
      </c>
      <c r="I13" s="19">
        <f t="shared" si="0"/>
        <v>68.400000000000006</v>
      </c>
      <c r="J13" s="19">
        <f t="shared" si="0"/>
        <v>462.60000000000008</v>
      </c>
      <c r="K13" s="25"/>
      <c r="L13" s="19">
        <f t="shared" ref="L13" si="1">SUM(L6:L12)</f>
        <v>68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/>
      <c r="L14" s="43">
        <v>20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51"/>
      <c r="H15" s="43">
        <v>7.2</v>
      </c>
      <c r="I15" s="43">
        <v>12.1</v>
      </c>
      <c r="J15" s="43">
        <v>135.9</v>
      </c>
      <c r="K15" s="44"/>
      <c r="L15" s="43">
        <v>25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/>
      <c r="L16" s="43" t="s">
        <v>46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/>
      <c r="L17" s="43">
        <v>27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/>
      <c r="L18" s="43">
        <v>15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50</v>
      </c>
      <c r="G19" s="51"/>
      <c r="H19" s="43">
        <v>0.6</v>
      </c>
      <c r="I19" s="43">
        <v>19.8</v>
      </c>
      <c r="J19" s="43">
        <v>97.8</v>
      </c>
      <c r="K19" s="44"/>
      <c r="L19" s="43">
        <v>8.7200000000000006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>SUM(G14:G22)</f>
        <v>25.200000000000003</v>
      </c>
      <c r="H23" s="19">
        <f t="shared" ref="H23:J23" si="2">SUM(H14:H22)</f>
        <v>31.500000000000004</v>
      </c>
      <c r="I23" s="19">
        <f t="shared" si="2"/>
        <v>101.39999999999999</v>
      </c>
      <c r="J23" s="19">
        <f t="shared" si="2"/>
        <v>826.9</v>
      </c>
      <c r="K23" s="25"/>
      <c r="L23" s="19">
        <f t="shared" ref="L23" si="3">SUM(L14:L22)</f>
        <v>95.72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1210</v>
      </c>
      <c r="G24" s="32">
        <f t="shared" ref="G24:J24" si="4">G13+G23</f>
        <v>42.3</v>
      </c>
      <c r="H24" s="32">
        <f t="shared" si="4"/>
        <v>45</v>
      </c>
      <c r="I24" s="32">
        <f t="shared" si="4"/>
        <v>169.8</v>
      </c>
      <c r="J24" s="32">
        <f t="shared" si="4"/>
        <v>1289.5</v>
      </c>
      <c r="K24" s="32"/>
      <c r="L24" s="32">
        <f t="shared" ref="L24" si="5">L13+L23</f>
        <v>163.72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/>
      <c r="L25" s="40">
        <v>30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/>
      <c r="L27" s="43">
        <v>15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/>
      <c r="L28" s="43">
        <v>5</v>
      </c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/>
      <c r="L29" s="43">
        <v>18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12.5</v>
      </c>
      <c r="H32" s="19">
        <f t="shared" ref="H32" si="7">SUM(H25:H31)</f>
        <v>12.299999999999999</v>
      </c>
      <c r="I32" s="19">
        <f t="shared" ref="I32" si="8">SUM(I25:I31)</f>
        <v>69.899999999999991</v>
      </c>
      <c r="J32" s="19">
        <f t="shared" ref="J32:L32" si="9">SUM(J25:J31)</f>
        <v>439.3</v>
      </c>
      <c r="K32" s="25"/>
      <c r="L32" s="19">
        <f t="shared" si="9"/>
        <v>68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/>
      <c r="L33" s="43">
        <v>20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/>
      <c r="L34" s="43">
        <v>28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17.100000000000001</v>
      </c>
      <c r="H35" s="43">
        <v>23.1</v>
      </c>
      <c r="I35" s="43">
        <v>22.6</v>
      </c>
      <c r="J35" s="43" t="s">
        <v>55</v>
      </c>
      <c r="K35" s="44"/>
      <c r="L35" s="43" t="s">
        <v>59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/>
      <c r="L36" s="43">
        <v>24</v>
      </c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0.2</v>
      </c>
      <c r="H37" s="43" t="s">
        <v>58</v>
      </c>
      <c r="I37" s="43">
        <v>20.100000000000001</v>
      </c>
      <c r="J37" s="43">
        <v>82.4</v>
      </c>
      <c r="K37" s="44"/>
      <c r="L37" s="43">
        <v>15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50</v>
      </c>
      <c r="G38" s="51"/>
      <c r="H38" s="43">
        <v>0.6</v>
      </c>
      <c r="I38" s="43">
        <v>19.8</v>
      </c>
      <c r="J38" s="43">
        <v>97.8</v>
      </c>
      <c r="K38" s="44"/>
      <c r="L38" s="43">
        <v>8.7200000000000006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26.3</v>
      </c>
      <c r="H42" s="19">
        <f t="shared" ref="H42" si="11">SUM(H33:H41)</f>
        <v>32.5</v>
      </c>
      <c r="I42" s="19">
        <f t="shared" ref="I42" si="12">SUM(I33:I41)</f>
        <v>110.2</v>
      </c>
      <c r="J42" s="19">
        <f t="shared" ref="J42:L42" si="13">SUM(J33:J41)</f>
        <v>486.10000000000008</v>
      </c>
      <c r="K42" s="25"/>
      <c r="L42" s="19">
        <f t="shared" si="13"/>
        <v>95.72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1190</v>
      </c>
      <c r="G43" s="32">
        <f t="shared" ref="G43" si="14">G32+G42</f>
        <v>38.799999999999997</v>
      </c>
      <c r="H43" s="32">
        <f t="shared" ref="H43" si="15">H32+H42</f>
        <v>44.8</v>
      </c>
      <c r="I43" s="32">
        <f t="shared" ref="I43" si="16">I32+I42</f>
        <v>180.1</v>
      </c>
      <c r="J43" s="32">
        <f t="shared" ref="J43:L43" si="17">J32+J42</f>
        <v>925.40000000000009</v>
      </c>
      <c r="K43" s="32"/>
      <c r="L43" s="32">
        <f t="shared" si="17"/>
        <v>163.72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/>
      <c r="L44" s="40">
        <v>37.28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/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51"/>
      <c r="H47" s="43">
        <v>0.6</v>
      </c>
      <c r="I47" s="43">
        <v>19.8</v>
      </c>
      <c r="J47" s="43">
        <v>97.8</v>
      </c>
      <c r="K47" s="44"/>
      <c r="L47" s="43">
        <v>8.7200000000000006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62</v>
      </c>
      <c r="F49" s="43">
        <v>50</v>
      </c>
      <c r="G49" s="43">
        <v>1.6</v>
      </c>
      <c r="H49" s="43">
        <v>4.4000000000000004</v>
      </c>
      <c r="I49" s="43">
        <v>6.9</v>
      </c>
      <c r="J49" s="43">
        <v>73.599999999999994</v>
      </c>
      <c r="K49" s="44"/>
      <c r="L49" s="43">
        <v>12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31.7</v>
      </c>
      <c r="H51" s="19">
        <f t="shared" ref="H51" si="19">SUM(H44:H50)</f>
        <v>18.5</v>
      </c>
      <c r="I51" s="19">
        <f t="shared" ref="I51" si="20">SUM(I44:I50)</f>
        <v>54.5</v>
      </c>
      <c r="J51" s="19">
        <f t="shared" ref="J51:L51" si="21">SUM(J44:J50)</f>
        <v>525</v>
      </c>
      <c r="K51" s="25"/>
      <c r="L51" s="19">
        <f t="shared" si="21"/>
        <v>68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/>
      <c r="L52" s="43">
        <v>16</v>
      </c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/>
      <c r="L53" s="43">
        <v>22</v>
      </c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/>
      <c r="L54" s="43">
        <v>18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/>
      <c r="L55" s="43">
        <v>16</v>
      </c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/>
      <c r="L56" s="43">
        <v>15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51"/>
      <c r="H57" s="43">
        <v>0.6</v>
      </c>
      <c r="I57" s="43">
        <v>19.8</v>
      </c>
      <c r="J57" s="43">
        <v>97.8</v>
      </c>
      <c r="K57" s="44"/>
      <c r="L57" s="43">
        <v>8.7200000000000006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22.9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95.72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1200</v>
      </c>
      <c r="G62" s="32">
        <f t="shared" ref="G62" si="26">G51+G61</f>
        <v>54.599999999999994</v>
      </c>
      <c r="H62" s="32">
        <f t="shared" ref="H62" si="27">H51+H61</f>
        <v>47.800000000000004</v>
      </c>
      <c r="I62" s="32">
        <f t="shared" ref="I62" si="28">I51+I61</f>
        <v>156.69999999999999</v>
      </c>
      <c r="J62" s="32">
        <f t="shared" ref="J62:L62" si="29">J51+J61</f>
        <v>1302.0999999999999</v>
      </c>
      <c r="K62" s="32"/>
      <c r="L62" s="32">
        <f t="shared" si="29"/>
        <v>163.72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/>
      <c r="L63" s="40">
        <v>31.6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/>
      <c r="L65" s="43">
        <v>15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/>
      <c r="L66" s="43">
        <v>3.4</v>
      </c>
    </row>
    <row r="67" spans="1:12" ht="15">
      <c r="A67" s="23"/>
      <c r="B67" s="15"/>
      <c r="C67" s="11"/>
      <c r="D67" s="7" t="s">
        <v>24</v>
      </c>
      <c r="E67" s="42" t="s">
        <v>51</v>
      </c>
      <c r="F67" s="43">
        <v>120</v>
      </c>
      <c r="G67" s="43">
        <v>0.5</v>
      </c>
      <c r="H67" s="43">
        <v>0.5</v>
      </c>
      <c r="I67" s="43">
        <v>11.8</v>
      </c>
      <c r="J67" s="43">
        <v>53.3</v>
      </c>
      <c r="K67" s="44"/>
      <c r="L67" s="43">
        <v>18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10.4</v>
      </c>
      <c r="H70" s="19">
        <f t="shared" ref="H70" si="31">SUM(H63:H69)</f>
        <v>12.6</v>
      </c>
      <c r="I70" s="19">
        <f t="shared" ref="I70" si="32">SUM(I63:I69)</f>
        <v>60.900000000000006</v>
      </c>
      <c r="J70" s="19">
        <f t="shared" ref="J70:L70" si="33">SUM(J63:J69)</f>
        <v>397.5</v>
      </c>
      <c r="K70" s="25"/>
      <c r="L70" s="19">
        <f t="shared" si="33"/>
        <v>68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/>
      <c r="L71" s="43">
        <v>12</v>
      </c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/>
      <c r="L72" s="43">
        <v>17</v>
      </c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90</v>
      </c>
      <c r="G73" s="51"/>
      <c r="H73" s="43">
        <v>18.600000000000001</v>
      </c>
      <c r="I73" s="43">
        <v>19.600000000000001</v>
      </c>
      <c r="J73" s="43">
        <v>302.3</v>
      </c>
      <c r="K73" s="44"/>
      <c r="L73" s="43">
        <v>18</v>
      </c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/>
      <c r="L74" s="43">
        <v>25</v>
      </c>
    </row>
    <row r="75" spans="1:12" ht="1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/>
      <c r="L75" s="43">
        <v>15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51"/>
      <c r="H76" s="43">
        <v>0.6</v>
      </c>
      <c r="I76" s="43">
        <v>19.8</v>
      </c>
      <c r="J76" s="43">
        <v>97.8</v>
      </c>
      <c r="K76" s="44"/>
      <c r="L76" s="43">
        <v>8.7200000000000006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9.2000000000000011</v>
      </c>
      <c r="H80" s="19">
        <f t="shared" ref="H80" si="35">SUM(H71:H79)</f>
        <v>29.200000000000006</v>
      </c>
      <c r="I80" s="19">
        <f t="shared" ref="I80" si="36">SUM(I71:I79)</f>
        <v>79.7</v>
      </c>
      <c r="J80" s="19">
        <f t="shared" ref="J80:L80" si="37">SUM(J71:J79)</f>
        <v>688</v>
      </c>
      <c r="K80" s="25"/>
      <c r="L80" s="19">
        <f t="shared" si="37"/>
        <v>95.72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1260</v>
      </c>
      <c r="G81" s="32">
        <f t="shared" ref="G81" si="38">G70+G80</f>
        <v>19.600000000000001</v>
      </c>
      <c r="H81" s="32">
        <f t="shared" ref="H81" si="39">H70+H80</f>
        <v>41.800000000000004</v>
      </c>
      <c r="I81" s="32">
        <f t="shared" ref="I81" si="40">I70+I80</f>
        <v>140.60000000000002</v>
      </c>
      <c r="J81" s="32">
        <f t="shared" ref="J81:L81" si="41">J70+J80</f>
        <v>1085.5</v>
      </c>
      <c r="K81" s="32"/>
      <c r="L81" s="32">
        <f t="shared" si="41"/>
        <v>163.72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150</v>
      </c>
      <c r="G82" s="40">
        <v>12.7</v>
      </c>
      <c r="H82" s="40">
        <v>18</v>
      </c>
      <c r="I82" s="52"/>
      <c r="J82" s="40">
        <v>225.6</v>
      </c>
      <c r="K82" s="41"/>
      <c r="L82" s="40">
        <v>29.28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/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51"/>
      <c r="H85" s="43">
        <v>0.6</v>
      </c>
      <c r="I85" s="43">
        <v>19.8</v>
      </c>
      <c r="J85" s="43">
        <v>97.8</v>
      </c>
      <c r="K85" s="44"/>
      <c r="L85" s="43">
        <v>8.7200000000000006</v>
      </c>
    </row>
    <row r="86" spans="1:12" ht="15">
      <c r="A86" s="23"/>
      <c r="B86" s="15"/>
      <c r="C86" s="11"/>
      <c r="D86" s="7" t="s">
        <v>24</v>
      </c>
      <c r="E86" s="42" t="s">
        <v>77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44"/>
      <c r="L86" s="43">
        <v>20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15.2</v>
      </c>
      <c r="H89" s="19">
        <f t="shared" ref="H89" si="43">SUM(H82:H88)</f>
        <v>19.400000000000002</v>
      </c>
      <c r="I89" s="19">
        <f t="shared" ref="I89" si="44">SUM(I82:I88)</f>
        <v>51.7</v>
      </c>
      <c r="J89" s="19">
        <f t="shared" ref="J89:L89" si="45">SUM(J82:J88)</f>
        <v>467.4</v>
      </c>
      <c r="K89" s="25"/>
      <c r="L89" s="19">
        <f t="shared" si="45"/>
        <v>68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/>
      <c r="L90" s="43">
        <v>20</v>
      </c>
    </row>
    <row r="91" spans="1:12" ht="1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/>
      <c r="L91" s="43">
        <v>28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/>
      <c r="L92" s="43" t="s">
        <v>59</v>
      </c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3.5</v>
      </c>
      <c r="H93" s="43">
        <v>4.3</v>
      </c>
      <c r="I93" s="43">
        <v>35.799999999999997</v>
      </c>
      <c r="J93" s="43">
        <v>195.8</v>
      </c>
      <c r="K93" s="44"/>
      <c r="L93" s="43">
        <v>24</v>
      </c>
    </row>
    <row r="94" spans="1:12" ht="1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/>
      <c r="L94" s="43">
        <v>15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50</v>
      </c>
      <c r="G95" s="51"/>
      <c r="H95" s="43">
        <v>0.6</v>
      </c>
      <c r="I95" s="43">
        <v>19.8</v>
      </c>
      <c r="J95" s="43">
        <v>97.8</v>
      </c>
      <c r="K95" s="44"/>
      <c r="L95" s="43">
        <v>8.7200000000000006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37.700000000000003</v>
      </c>
      <c r="H99" s="19">
        <f t="shared" ref="H99" si="47">SUM(H90:H98)</f>
        <v>34.6</v>
      </c>
      <c r="I99" s="19">
        <f t="shared" ref="I99" si="48">SUM(I90:I98)</f>
        <v>124.1</v>
      </c>
      <c r="J99" s="19">
        <f t="shared" ref="J99:L99" si="49">SUM(J90:J98)</f>
        <v>973.19999999999993</v>
      </c>
      <c r="K99" s="25"/>
      <c r="L99" s="19">
        <f t="shared" si="49"/>
        <v>95.72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1250</v>
      </c>
      <c r="G100" s="32">
        <f t="shared" ref="G100" si="50">G89+G99</f>
        <v>52.900000000000006</v>
      </c>
      <c r="H100" s="32">
        <f t="shared" ref="H100" si="51">H89+H99</f>
        <v>54</v>
      </c>
      <c r="I100" s="32">
        <f t="shared" ref="I100" si="52">I89+I99</f>
        <v>175.8</v>
      </c>
      <c r="J100" s="32">
        <f t="shared" ref="J100:L100" si="53">J89+J99</f>
        <v>1440.6</v>
      </c>
      <c r="K100" s="32"/>
      <c r="L100" s="32">
        <f t="shared" si="53"/>
        <v>163.72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/>
      <c r="L101" s="40">
        <v>33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/>
      <c r="L103" s="43">
        <v>10</v>
      </c>
    </row>
    <row r="104" spans="1:12" ht="15.75" thickBot="1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39" t="s">
        <v>81</v>
      </c>
      <c r="F105" s="40">
        <v>100</v>
      </c>
      <c r="G105" s="40" t="s">
        <v>82</v>
      </c>
      <c r="H105" s="40">
        <v>0.3</v>
      </c>
      <c r="I105" s="40">
        <v>12</v>
      </c>
      <c r="J105" s="40">
        <v>53.4</v>
      </c>
      <c r="K105" s="44"/>
      <c r="L105" s="43">
        <v>25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16.2</v>
      </c>
      <c r="H108" s="19">
        <f>SUM(H101:H107)</f>
        <v>14.2</v>
      </c>
      <c r="I108" s="19">
        <f>SUM(I101:I107)</f>
        <v>106.5</v>
      </c>
      <c r="J108" s="19">
        <f>SUM(J101:J107)</f>
        <v>621.29999999999995</v>
      </c>
      <c r="K108" s="25"/>
      <c r="L108" s="19">
        <f t="shared" ref="L108" si="54">SUM(L101:L107)</f>
        <v>68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/>
      <c r="L109" s="43">
        <v>13</v>
      </c>
    </row>
    <row r="110" spans="1:12" ht="1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/>
      <c r="L110" s="43">
        <v>22</v>
      </c>
    </row>
    <row r="111" spans="1:12" ht="15">
      <c r="A111" s="23"/>
      <c r="B111" s="15"/>
      <c r="C111" s="11"/>
      <c r="D111" s="7" t="s">
        <v>28</v>
      </c>
      <c r="E111" s="42" t="s">
        <v>87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/>
      <c r="L111" s="43">
        <v>21</v>
      </c>
    </row>
    <row r="112" spans="1:12" ht="1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/>
      <c r="L112" s="43">
        <v>16</v>
      </c>
    </row>
    <row r="113" spans="1:12" ht="1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0.4</v>
      </c>
      <c r="H113" s="43">
        <v>0</v>
      </c>
      <c r="I113" s="43">
        <v>25.1</v>
      </c>
      <c r="J113" s="43">
        <v>102</v>
      </c>
      <c r="K113" s="44"/>
      <c r="L113" s="43">
        <v>15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51"/>
      <c r="H114" s="43">
        <v>0.6</v>
      </c>
      <c r="I114" s="43">
        <v>19.8</v>
      </c>
      <c r="J114" s="43">
        <v>97.8</v>
      </c>
      <c r="K114" s="44"/>
      <c r="L114" s="43">
        <v>8.7200000000000006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5">SUM(G109:G117)</f>
        <v>30.6</v>
      </c>
      <c r="H118" s="19">
        <f t="shared" si="55"/>
        <v>30.5</v>
      </c>
      <c r="I118" s="19">
        <f t="shared" si="55"/>
        <v>109.99999999999999</v>
      </c>
      <c r="J118" s="19">
        <f t="shared" si="55"/>
        <v>850.7</v>
      </c>
      <c r="K118" s="25"/>
      <c r="L118" s="19">
        <f t="shared" ref="L118" si="56">SUM(L109:L117)</f>
        <v>95.72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1250</v>
      </c>
      <c r="G119" s="32">
        <f t="shared" ref="G119" si="57">G108+G118</f>
        <v>46.8</v>
      </c>
      <c r="H119" s="32">
        <f t="shared" ref="H119" si="58">H108+H118</f>
        <v>44.7</v>
      </c>
      <c r="I119" s="32">
        <f t="shared" ref="I119" si="59">I108+I118</f>
        <v>216.5</v>
      </c>
      <c r="J119" s="32">
        <f t="shared" ref="J119:L119" si="60">J108+J118</f>
        <v>1472</v>
      </c>
      <c r="K119" s="32"/>
      <c r="L119" s="32">
        <f t="shared" si="60"/>
        <v>163.72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/>
      <c r="L120" s="40">
        <v>42.1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/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/>
      <c r="L123" s="43">
        <v>3.4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42</v>
      </c>
      <c r="F125" s="43">
        <v>10</v>
      </c>
      <c r="G125" s="43">
        <v>2.2999999999999998</v>
      </c>
      <c r="H125" s="43">
        <v>3</v>
      </c>
      <c r="I125" s="43">
        <v>0</v>
      </c>
      <c r="J125" s="43">
        <v>35.799999999999997</v>
      </c>
      <c r="K125" s="44"/>
      <c r="L125" s="43">
        <v>7.5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1">SUM(G120:G126)</f>
        <v>11.399999999999999</v>
      </c>
      <c r="H127" s="19">
        <f t="shared" si="61"/>
        <v>13.2</v>
      </c>
      <c r="I127" s="19">
        <f t="shared" si="61"/>
        <v>47.7</v>
      </c>
      <c r="J127" s="19">
        <f t="shared" si="61"/>
        <v>354.9</v>
      </c>
      <c r="K127" s="25"/>
      <c r="L127" s="19">
        <f t="shared" ref="L127" si="62">SUM(L120:L126)</f>
        <v>68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/>
      <c r="L128" s="43">
        <v>22</v>
      </c>
    </row>
    <row r="129" spans="1:12" ht="15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18</v>
      </c>
      <c r="H129" s="43">
        <v>18.7</v>
      </c>
      <c r="I129" s="43">
        <v>30.9</v>
      </c>
      <c r="J129" s="43">
        <v>364.3</v>
      </c>
      <c r="K129" s="44"/>
      <c r="L129" s="43">
        <v>28</v>
      </c>
    </row>
    <row r="130" spans="1:12" ht="15">
      <c r="A130" s="14"/>
      <c r="B130" s="15"/>
      <c r="C130" s="11"/>
      <c r="D130" s="7" t="s">
        <v>28</v>
      </c>
      <c r="E130" s="42" t="s">
        <v>47</v>
      </c>
      <c r="F130" s="43">
        <v>90</v>
      </c>
      <c r="G130" s="43">
        <v>16.600000000000001</v>
      </c>
      <c r="H130" s="43">
        <v>16.600000000000001</v>
      </c>
      <c r="I130" s="43">
        <v>21.8</v>
      </c>
      <c r="J130" s="43">
        <v>303.39999999999998</v>
      </c>
      <c r="K130" s="44"/>
      <c r="L130" s="43" t="s">
        <v>46</v>
      </c>
    </row>
    <row r="131" spans="1:12" ht="1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7.8</v>
      </c>
      <c r="H131" s="43">
        <v>7</v>
      </c>
      <c r="I131" s="43">
        <v>33.9</v>
      </c>
      <c r="J131" s="43">
        <v>229.4</v>
      </c>
      <c r="K131" s="44"/>
      <c r="L131" s="43">
        <v>27</v>
      </c>
    </row>
    <row r="132" spans="1:12" ht="15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/>
      <c r="L132" s="43">
        <v>10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51"/>
      <c r="H133" s="43">
        <v>0.6</v>
      </c>
      <c r="I133" s="43">
        <v>19.8</v>
      </c>
      <c r="J133" s="43">
        <v>97.8</v>
      </c>
      <c r="K133" s="44"/>
      <c r="L133" s="43">
        <v>8.7200000000000006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3">SUM(G128:G136)</f>
        <v>43.1</v>
      </c>
      <c r="H137" s="19">
        <f t="shared" si="63"/>
        <v>43</v>
      </c>
      <c r="I137" s="19">
        <f t="shared" si="63"/>
        <v>112.6</v>
      </c>
      <c r="J137" s="19">
        <f t="shared" si="63"/>
        <v>1023.9999999999999</v>
      </c>
      <c r="K137" s="25"/>
      <c r="L137" s="19">
        <f t="shared" ref="L137" si="64">SUM(L128:L136)</f>
        <v>95.72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1150</v>
      </c>
      <c r="G138" s="32">
        <f t="shared" ref="G138" si="65">G127+G137</f>
        <v>54.5</v>
      </c>
      <c r="H138" s="32">
        <f t="shared" ref="H138" si="66">H127+H137</f>
        <v>56.2</v>
      </c>
      <c r="I138" s="32">
        <f t="shared" ref="I138" si="67">I127+I137</f>
        <v>160.30000000000001</v>
      </c>
      <c r="J138" s="32">
        <f t="shared" ref="J138:L138" si="68">J127+J137</f>
        <v>1378.8999999999999</v>
      </c>
      <c r="K138" s="32"/>
      <c r="L138" s="32">
        <f t="shared" si="68"/>
        <v>163.72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/>
      <c r="L139" s="40" t="s">
        <v>91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/>
      <c r="L141" s="43">
        <v>13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/>
      <c r="L142" s="43">
        <v>3.4</v>
      </c>
    </row>
    <row r="143" spans="1:12" ht="15">
      <c r="A143" s="23"/>
      <c r="B143" s="15"/>
      <c r="C143" s="11"/>
      <c r="D143" s="7" t="s">
        <v>24</v>
      </c>
      <c r="E143" s="42" t="s">
        <v>51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/>
      <c r="L143" s="43">
        <v>18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69">SUM(G139:G145)</f>
        <v>22.2</v>
      </c>
      <c r="H146" s="19">
        <f t="shared" si="69"/>
        <v>19</v>
      </c>
      <c r="I146" s="19">
        <f t="shared" si="69"/>
        <v>72.399999999999991</v>
      </c>
      <c r="J146" s="19">
        <f t="shared" si="69"/>
        <v>549.19999999999993</v>
      </c>
      <c r="K146" s="25"/>
      <c r="L146" s="19">
        <f t="shared" ref="L146" si="70">SUM(L139:L145)</f>
        <v>34.4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/>
      <c r="L147" s="43">
        <v>15</v>
      </c>
    </row>
    <row r="148" spans="1:12" ht="1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/>
      <c r="L148" s="43">
        <v>20</v>
      </c>
    </row>
    <row r="149" spans="1:12" ht="15">
      <c r="A149" s="23"/>
      <c r="B149" s="15"/>
      <c r="C149" s="11"/>
      <c r="D149" s="7" t="s">
        <v>28</v>
      </c>
      <c r="E149" s="42" t="s">
        <v>94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/>
      <c r="L149" s="43">
        <v>18</v>
      </c>
    </row>
    <row r="150" spans="1:12" ht="1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/>
      <c r="L150" s="43">
        <v>24</v>
      </c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/>
      <c r="L151" s="43">
        <v>10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51"/>
      <c r="H152" s="43">
        <v>0.6</v>
      </c>
      <c r="I152" s="43">
        <v>19.8</v>
      </c>
      <c r="J152" s="43">
        <v>97.8</v>
      </c>
      <c r="K152" s="44"/>
      <c r="L152" s="43">
        <v>8.7200000000000006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1">SUM(G147:G155)</f>
        <v>29.099999999999998</v>
      </c>
      <c r="H156" s="19">
        <f t="shared" si="71"/>
        <v>29.1</v>
      </c>
      <c r="I156" s="19">
        <f t="shared" si="71"/>
        <v>84.7</v>
      </c>
      <c r="J156" s="19">
        <f t="shared" si="71"/>
        <v>731.40000000000009</v>
      </c>
      <c r="K156" s="25"/>
      <c r="L156" s="19">
        <f t="shared" ref="L156" si="72">SUM(L147:L155)</f>
        <v>95.72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1190</v>
      </c>
      <c r="G157" s="32">
        <f t="shared" ref="G157" si="73">G146+G156</f>
        <v>51.3</v>
      </c>
      <c r="H157" s="32">
        <f t="shared" ref="H157" si="74">H146+H156</f>
        <v>48.1</v>
      </c>
      <c r="I157" s="32">
        <f t="shared" ref="I157" si="75">I146+I156</f>
        <v>157.1</v>
      </c>
      <c r="J157" s="32">
        <f t="shared" ref="J157:L157" si="76">J146+J156</f>
        <v>1280.5999999999999</v>
      </c>
      <c r="K157" s="32"/>
      <c r="L157" s="32">
        <f t="shared" si="76"/>
        <v>130.12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210</v>
      </c>
      <c r="G158" s="40">
        <v>14.7</v>
      </c>
      <c r="H158" s="40">
        <v>17.3</v>
      </c>
      <c r="I158" s="40">
        <v>45.9</v>
      </c>
      <c r="J158" s="40">
        <v>398.3</v>
      </c>
      <c r="K158" s="41"/>
      <c r="L158" s="40">
        <v>43.2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97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/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98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/>
      <c r="L161" s="43">
        <v>6.8</v>
      </c>
    </row>
    <row r="162" spans="1:12" ht="15">
      <c r="A162" s="23"/>
      <c r="B162" s="15"/>
      <c r="C162" s="11"/>
      <c r="D162" s="7" t="s">
        <v>24</v>
      </c>
      <c r="E162" s="42" t="s">
        <v>96</v>
      </c>
      <c r="F162" s="43">
        <v>50</v>
      </c>
      <c r="G162" s="43">
        <v>0.7</v>
      </c>
      <c r="H162" s="43">
        <v>0.1</v>
      </c>
      <c r="I162" s="43">
        <v>3.5</v>
      </c>
      <c r="J162" s="43">
        <v>169</v>
      </c>
      <c r="K162" s="44"/>
      <c r="L162" s="43">
        <v>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18.7</v>
      </c>
      <c r="H165" s="19">
        <f t="shared" si="77"/>
        <v>17.800000000000004</v>
      </c>
      <c r="I165" s="19">
        <f t="shared" si="77"/>
        <v>70.7</v>
      </c>
      <c r="J165" s="19">
        <f t="shared" si="77"/>
        <v>669.7</v>
      </c>
      <c r="K165" s="25"/>
      <c r="L165" s="19">
        <f t="shared" ref="L165" si="78">SUM(L158:L164)</f>
        <v>68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/>
      <c r="L166" s="43">
        <v>10</v>
      </c>
    </row>
    <row r="167" spans="1:12" ht="15">
      <c r="A167" s="23"/>
      <c r="B167" s="15"/>
      <c r="C167" s="11"/>
      <c r="D167" s="7" t="s">
        <v>27</v>
      </c>
      <c r="E167" s="42" t="s">
        <v>101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/>
      <c r="L167" s="43">
        <v>17</v>
      </c>
    </row>
    <row r="168" spans="1:12" ht="15">
      <c r="A168" s="23"/>
      <c r="B168" s="15"/>
      <c r="C168" s="11"/>
      <c r="D168" s="7" t="s">
        <v>28</v>
      </c>
      <c r="E168" s="42" t="s">
        <v>102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/>
      <c r="L168" s="43">
        <v>18</v>
      </c>
    </row>
    <row r="169" spans="1:12" ht="15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7.8</v>
      </c>
      <c r="H169" s="43">
        <v>7</v>
      </c>
      <c r="I169" s="43">
        <v>33.9</v>
      </c>
      <c r="J169" s="43">
        <v>229.4</v>
      </c>
      <c r="K169" s="44"/>
      <c r="L169" s="43">
        <v>27</v>
      </c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0.1</v>
      </c>
      <c r="I170" s="43">
        <v>12.8</v>
      </c>
      <c r="J170" s="43">
        <v>54.6</v>
      </c>
      <c r="K170" s="44"/>
      <c r="L170" s="43">
        <v>15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51"/>
      <c r="H171" s="43">
        <v>0.6</v>
      </c>
      <c r="I171" s="43">
        <v>19.8</v>
      </c>
      <c r="J171" s="43">
        <v>97.8</v>
      </c>
      <c r="K171" s="44"/>
      <c r="L171" s="43">
        <v>8.7200000000000006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9">SUM(G166:G174)</f>
        <v>26.2</v>
      </c>
      <c r="H175" s="19">
        <f t="shared" si="79"/>
        <v>28.400000000000002</v>
      </c>
      <c r="I175" s="19">
        <f t="shared" si="79"/>
        <v>96.3</v>
      </c>
      <c r="J175" s="19">
        <f t="shared" si="79"/>
        <v>759.1</v>
      </c>
      <c r="K175" s="25"/>
      <c r="L175" s="19">
        <f t="shared" ref="L175" si="80">SUM(L166:L174)</f>
        <v>95.72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1210</v>
      </c>
      <c r="G176" s="32">
        <f t="shared" ref="G176" si="81">G165+G175</f>
        <v>44.9</v>
      </c>
      <c r="H176" s="32">
        <f t="shared" ref="H176" si="82">H165+H175</f>
        <v>46.2</v>
      </c>
      <c r="I176" s="32">
        <f t="shared" ref="I176" si="83">I165+I175</f>
        <v>167</v>
      </c>
      <c r="J176" s="32">
        <f t="shared" ref="J176:L176" si="84">J165+J175</f>
        <v>1428.8000000000002</v>
      </c>
      <c r="K176" s="32"/>
      <c r="L176" s="32">
        <f t="shared" si="84"/>
        <v>163.72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29.7</v>
      </c>
      <c r="H177" s="40">
        <v>13.4</v>
      </c>
      <c r="I177" s="40">
        <v>22.6</v>
      </c>
      <c r="J177" s="40">
        <v>329.9</v>
      </c>
      <c r="K177" s="41"/>
      <c r="L177" s="40">
        <v>37.28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0.4</v>
      </c>
      <c r="H179" s="43">
        <v>0.1</v>
      </c>
      <c r="I179" s="43">
        <v>5.2</v>
      </c>
      <c r="J179" s="43">
        <v>23.3</v>
      </c>
      <c r="K179" s="44"/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/>
      <c r="L180" s="43">
        <v>5</v>
      </c>
    </row>
    <row r="181" spans="1:12" ht="15">
      <c r="A181" s="23"/>
      <c r="B181" s="15"/>
      <c r="C181" s="11"/>
      <c r="D181" s="7" t="s">
        <v>24</v>
      </c>
      <c r="E181" s="42" t="s">
        <v>103</v>
      </c>
      <c r="F181" s="43">
        <v>120</v>
      </c>
      <c r="G181" s="43">
        <v>1.1000000000000001</v>
      </c>
      <c r="H181" s="43">
        <v>0.2</v>
      </c>
      <c r="I181" s="43">
        <v>9.6999999999999993</v>
      </c>
      <c r="J181" s="43">
        <v>45.4</v>
      </c>
      <c r="K181" s="44"/>
      <c r="L181" s="43" t="s">
        <v>104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33.5</v>
      </c>
      <c r="H184" s="19">
        <f t="shared" si="85"/>
        <v>13.899999999999999</v>
      </c>
      <c r="I184" s="19">
        <f t="shared" si="85"/>
        <v>52.3</v>
      </c>
      <c r="J184" s="19">
        <f t="shared" si="85"/>
        <v>468.9</v>
      </c>
      <c r="K184" s="25"/>
      <c r="L184" s="19">
        <v>68</v>
      </c>
    </row>
    <row r="185" spans="1:12" ht="15.75" thickBot="1">
      <c r="A185" s="29">
        <v>2</v>
      </c>
      <c r="B185" s="30">
        <v>5</v>
      </c>
      <c r="C185" s="53" t="s">
        <v>4</v>
      </c>
      <c r="D185" s="54"/>
      <c r="E185" s="31"/>
      <c r="F185" s="32">
        <f>F174+F184</f>
        <v>500</v>
      </c>
      <c r="G185" s="32">
        <f t="shared" ref="G185:L185" si="86">G174+G184</f>
        <v>33.5</v>
      </c>
      <c r="H185" s="32">
        <f t="shared" si="86"/>
        <v>13.899999999999999</v>
      </c>
      <c r="I185" s="32">
        <f t="shared" si="86"/>
        <v>52.3</v>
      </c>
      <c r="J185" s="32">
        <f t="shared" si="86"/>
        <v>468.9</v>
      </c>
      <c r="K185" s="32"/>
      <c r="L185" s="32">
        <f t="shared" si="86"/>
        <v>68</v>
      </c>
    </row>
    <row r="186" spans="1:12" ht="15">
      <c r="A186" s="26">
        <f>A177</f>
        <v>2</v>
      </c>
      <c r="B186" s="13">
        <f>B177</f>
        <v>5</v>
      </c>
      <c r="C186" s="10" t="s">
        <v>25</v>
      </c>
      <c r="D186" s="7" t="s">
        <v>26</v>
      </c>
      <c r="E186" s="42" t="s">
        <v>78</v>
      </c>
      <c r="F186" s="43">
        <v>30</v>
      </c>
      <c r="G186" s="43">
        <v>0.4</v>
      </c>
      <c r="H186" s="43">
        <v>0</v>
      </c>
      <c r="I186" s="43">
        <v>1.1000000000000001</v>
      </c>
      <c r="J186" s="43">
        <v>6.2</v>
      </c>
      <c r="K186" s="44"/>
      <c r="L186" s="43">
        <v>20</v>
      </c>
    </row>
    <row r="187" spans="1:12" ht="15">
      <c r="A187" s="23"/>
      <c r="B187" s="15"/>
      <c r="C187" s="11"/>
      <c r="D187" s="7" t="s">
        <v>27</v>
      </c>
      <c r="E187" s="42" t="s">
        <v>105</v>
      </c>
      <c r="F187" s="43">
        <v>200</v>
      </c>
      <c r="G187" s="43">
        <v>7.4</v>
      </c>
      <c r="H187" s="43">
        <v>3.9</v>
      </c>
      <c r="I187" s="43">
        <v>20.100000000000001</v>
      </c>
      <c r="J187" s="43">
        <v>145.1</v>
      </c>
      <c r="K187" s="44"/>
      <c r="L187" s="43">
        <v>18</v>
      </c>
    </row>
    <row r="188" spans="1:12" ht="15">
      <c r="A188" s="23"/>
      <c r="B188" s="15"/>
      <c r="C188" s="11"/>
      <c r="D188" s="7" t="s">
        <v>28</v>
      </c>
      <c r="E188" s="42" t="s">
        <v>106</v>
      </c>
      <c r="F188" s="43">
        <v>90</v>
      </c>
      <c r="G188" s="43">
        <v>12.3</v>
      </c>
      <c r="H188" s="43">
        <v>17.3</v>
      </c>
      <c r="I188" s="43">
        <v>15.3</v>
      </c>
      <c r="J188" s="43">
        <v>266.3</v>
      </c>
      <c r="K188" s="44"/>
      <c r="L188" s="43">
        <v>18</v>
      </c>
    </row>
    <row r="189" spans="1:12" ht="15">
      <c r="A189" s="23"/>
      <c r="B189" s="15"/>
      <c r="C189" s="11"/>
      <c r="D189" s="7" t="s">
        <v>29</v>
      </c>
      <c r="E189" s="42" t="s">
        <v>107</v>
      </c>
      <c r="F189" s="43">
        <v>150</v>
      </c>
      <c r="G189" s="43">
        <v>4.0999999999999996</v>
      </c>
      <c r="H189" s="43">
        <v>5</v>
      </c>
      <c r="I189" s="43">
        <v>24.2</v>
      </c>
      <c r="J189" s="43">
        <v>158.1</v>
      </c>
      <c r="K189" s="44"/>
      <c r="L189" s="43">
        <v>14</v>
      </c>
    </row>
    <row r="190" spans="1:12" ht="15">
      <c r="A190" s="23"/>
      <c r="B190" s="15"/>
      <c r="C190" s="11"/>
      <c r="D190" s="7" t="s">
        <v>30</v>
      </c>
      <c r="E190" s="42" t="s">
        <v>108</v>
      </c>
      <c r="F190" s="43">
        <v>200</v>
      </c>
      <c r="G190" s="43">
        <v>1</v>
      </c>
      <c r="H190" s="43">
        <v>0.2</v>
      </c>
      <c r="I190" s="43">
        <v>20.2</v>
      </c>
      <c r="J190" s="43">
        <v>86.6</v>
      </c>
      <c r="K190" s="44"/>
      <c r="L190" s="43">
        <v>17</v>
      </c>
    </row>
    <row r="191" spans="1:12" ht="15">
      <c r="A191" s="23"/>
      <c r="B191" s="15"/>
      <c r="C191" s="11"/>
      <c r="D191" s="7" t="s">
        <v>31</v>
      </c>
      <c r="E191" s="42" t="s">
        <v>41</v>
      </c>
      <c r="F191" s="43">
        <v>50</v>
      </c>
      <c r="G191" s="51"/>
      <c r="H191" s="43">
        <v>0.6</v>
      </c>
      <c r="I191" s="43">
        <v>19.8</v>
      </c>
      <c r="J191" s="43">
        <v>97.8</v>
      </c>
      <c r="K191" s="44"/>
      <c r="L191" s="43">
        <v>8.7200000000000006</v>
      </c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720</v>
      </c>
      <c r="G195" s="19">
        <f t="shared" ref="G195:J195" si="87">SUM(G186:G194)</f>
        <v>25.200000000000003</v>
      </c>
      <c r="H195" s="19">
        <f t="shared" si="87"/>
        <v>27</v>
      </c>
      <c r="I195" s="19">
        <f t="shared" si="87"/>
        <v>100.7</v>
      </c>
      <c r="J195" s="19">
        <f t="shared" si="87"/>
        <v>760.1</v>
      </c>
      <c r="K195" s="25"/>
      <c r="L195" s="19">
        <f t="shared" ref="L195" si="88">SUM(L186:L194)</f>
        <v>95.72</v>
      </c>
    </row>
    <row r="196" spans="1:12" ht="15">
      <c r="A196" s="29">
        <f>A177</f>
        <v>2</v>
      </c>
      <c r="B196" s="30">
        <f>B177</f>
        <v>5</v>
      </c>
      <c r="C196" s="53" t="s">
        <v>4</v>
      </c>
      <c r="D196" s="54"/>
      <c r="E196" s="31"/>
      <c r="F196" s="32">
        <f>F184+F195</f>
        <v>1220</v>
      </c>
      <c r="G196" s="32">
        <f t="shared" ref="G196" si="89">G184+G195</f>
        <v>58.7</v>
      </c>
      <c r="H196" s="32">
        <f t="shared" ref="H196" si="90">H184+H195</f>
        <v>40.9</v>
      </c>
      <c r="I196" s="32">
        <f t="shared" ref="I196" si="91">I184+I195</f>
        <v>153</v>
      </c>
      <c r="J196" s="32">
        <f t="shared" ref="J196:L196" si="92">J184+J195</f>
        <v>1229</v>
      </c>
      <c r="K196" s="32"/>
      <c r="L196" s="32">
        <f t="shared" si="92"/>
        <v>163.72</v>
      </c>
    </row>
    <row r="197" spans="1:12">
      <c r="A197" s="27"/>
      <c r="B197" s="28"/>
      <c r="C197" s="55" t="s">
        <v>5</v>
      </c>
      <c r="D197" s="55"/>
      <c r="E197" s="55"/>
      <c r="F197" s="34">
        <f>(F24+F43+F62+F81+F100+F119+F138+F157+F176+F196)/(IF(F24=0,0,1)+IF(F43=0,0,1)+IF(F62=0,0,1)+IF(F81=0,0,1)+IF(F100=0,0,1)+IF(F119=0,0,1)+IF(F138=0,0,1)+IF(F157=0,0,1)+IF(F176=0,0,1)+IF(F196=0,0,1))</f>
        <v>1213</v>
      </c>
      <c r="G197" s="34">
        <f>(G24+G43+G62+G81+G100+G119+G138+G157+G176+G196)/(IF(G24=0,0,1)+IF(G43=0,0,1)+IF(G62=0,0,1)+IF(G81=0,0,1)+IF(G100=0,0,1)+IF(G119=0,0,1)+IF(G138=0,0,1)+IF(G157=0,0,1)+IF(G176=0,0,1)+IF(G196=0,0,1))</f>
        <v>46.44</v>
      </c>
      <c r="H197" s="34">
        <f>(H24+H43+H62+H81+H100+H119+H138+H157+H176+H196)/(IF(H24=0,0,1)+IF(H43=0,0,1)+IF(H62=0,0,1)+IF(H81=0,0,1)+IF(H100=0,0,1)+IF(H119=0,0,1)+IF(H138=0,0,1)+IF(H157=0,0,1)+IF(H176=0,0,1)+IF(H196=0,0,1))</f>
        <v>46.95</v>
      </c>
      <c r="I197" s="34">
        <f>(I24+I43+I62+I81+I100+I119+I138+I157+I176+I196)/(IF(I24=0,0,1)+IF(I43=0,0,1)+IF(I62=0,0,1)+IF(I81=0,0,1)+IF(I100=0,0,1)+IF(I119=0,0,1)+IF(I138=0,0,1)+IF(I157=0,0,1)+IF(I176=0,0,1)+IF(I196=0,0,1))</f>
        <v>167.69</v>
      </c>
      <c r="J197" s="34">
        <f>(J24+J43+J62+J81+J100+J119+J138+J157+J176+J196)/(IF(J24=0,0,1)+IF(J43=0,0,1)+IF(J62=0,0,1)+IF(J81=0,0,1)+IF(J100=0,0,1)+IF(J119=0,0,1)+IF(J138=0,0,1)+IF(J157=0,0,1)+IF(J176=0,0,1)+IF(J196=0,0,1))</f>
        <v>1283.2400000000002</v>
      </c>
      <c r="K197" s="34"/>
      <c r="L197" s="34">
        <f>(L24+L43+L62+L81+L100+L119+L138+L157+L176+L196)/(IF(L24=0,0,1)+IF(L43=0,0,1)+IF(L62=0,0,1)+IF(L81=0,0,1)+IF(L100=0,0,1)+IF(L119=0,0,1)+IF(L138=0,0,1)+IF(L157=0,0,1)+IF(L176=0,0,1)+IF(L196=0,0,1))</f>
        <v>160.35999999999999</v>
      </c>
    </row>
  </sheetData>
  <mergeCells count="15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85:D18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Галашин</cp:lastModifiedBy>
  <dcterms:created xsi:type="dcterms:W3CDTF">2022-05-16T14:23:56Z</dcterms:created>
  <dcterms:modified xsi:type="dcterms:W3CDTF">2023-10-23T04:08:22Z</dcterms:modified>
</cp:coreProperties>
</file>